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D943ABA7-2372-40F3-BECF-3EA2B330730F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O6" i="2"/>
  <c r="Q6" i="2"/>
  <c r="Q14" i="2"/>
  <c r="Q20" i="2"/>
  <c r="Q22" i="2"/>
  <c r="M21" i="2"/>
  <c r="H21" i="2"/>
  <c r="C21" i="2"/>
  <c r="M13" i="2"/>
  <c r="H13" i="2"/>
  <c r="C13" i="2"/>
  <c r="M5" i="2"/>
  <c r="H5" i="2"/>
  <c r="C5" i="2"/>
  <c r="J9" i="2"/>
  <c r="J6" i="2"/>
  <c r="O16" i="2"/>
  <c r="O14" i="2"/>
  <c r="E17" i="2"/>
  <c r="E14" i="2"/>
  <c r="E24" i="2"/>
  <c r="E22" i="2"/>
  <c r="G25" i="2"/>
  <c r="L26" i="2"/>
  <c r="L22" i="2"/>
  <c r="J25" i="2"/>
  <c r="J22" i="2"/>
  <c r="I27" i="2"/>
  <c r="K27" i="2"/>
  <c r="N27" i="2"/>
  <c r="P27" i="2"/>
  <c r="Q23" i="2"/>
  <c r="Q24" i="2"/>
  <c r="Q25" i="2"/>
  <c r="Q26" i="2"/>
  <c r="O23" i="2"/>
  <c r="O24" i="2"/>
  <c r="O25" i="2"/>
  <c r="O26" i="2"/>
  <c r="O22" i="2"/>
  <c r="O15" i="2"/>
  <c r="O17" i="2"/>
  <c r="O18" i="2"/>
  <c r="Q15" i="2"/>
  <c r="Q16" i="2"/>
  <c r="Q17" i="2"/>
  <c r="Q18" i="2"/>
  <c r="Q7" i="2"/>
  <c r="Q8" i="2"/>
  <c r="Q9" i="2"/>
  <c r="Q10" i="2"/>
  <c r="O7" i="2"/>
  <c r="P11" i="2"/>
  <c r="N11" i="2"/>
  <c r="O8" i="2"/>
  <c r="O9" i="2"/>
  <c r="O10" i="2"/>
  <c r="P20" i="2"/>
  <c r="O20" i="2"/>
  <c r="N20" i="2"/>
  <c r="M20" i="2"/>
  <c r="P19" i="2"/>
  <c r="N19" i="2"/>
  <c r="Q12" i="2"/>
  <c r="P12" i="2"/>
  <c r="O12" i="2"/>
  <c r="N12" i="2"/>
  <c r="M12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<sst xmlns="http://schemas.openxmlformats.org/spreadsheetml/2006/main" count="26" uniqueCount="13">
  <si>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</si>
  <si>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</si>
  <si>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</si>
  <si>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</si>
  <si>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</si>
  <si>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</si>
  <si>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</si>
  <si>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</si>
  <si>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</si>
  <si>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CALGP-L - Zertifizierung Exzellenzzentrum für chirurgische Erkrankungen der Leber Koloproktologie</t>
  </si>
  <si>
    <t>anatomische Leberresektionen
lt. Antrag 10. b)</t>
  </si>
  <si>
    <t>Resektionen von 4 und mehr Segmenten
lt. Antrag 10. c)</t>
  </si>
  <si>
    <t>Majorresektionen
lt. Antrag 10.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</si>
</sst>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Y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3" width="25.7109375" style="4" customWidth="1"/>
    <col min="14" max="14" width="20.85546875" style="5" customWidth="1"/>
    <col min="15" max="15" width="11.42578125" style="4"/>
    <col min="16" max="16" width="20.85546875" style="4" customWidth="1"/>
    <col min="17" max="17" width="11.42578125" style="34"/>
    <col min="18" max="16384" width="11.42578125" style="4"/>
  </cols>
  <sheetData>
    <row r="1" spans="2:25" ht="15.75" customHeight="1" x14ac:dyDescent="0.35"/>
    <row r="2" spans="2:25" ht="25.5" customHeight="1" x14ac:dyDescent="0.35">
      <c r="B2" s="1" t="s">
        <v>5</v>
      </c>
      <c r="H2" s="35" t="s">
        <v>7</v>
      </c>
      <c r="I2" s="36" t="s">
        <v>8</v>
      </c>
    </row>
    <row r="3" spans="2:25" ht="33.75" customHeight="1" x14ac:dyDescent="0.3">
      <c r="B3" s="31" t="s">
        <v>9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5" ht="63.75" customHeight="1" x14ac:dyDescent="0.35">
      <c r="B4" s="6"/>
      <c r="C4" s="5" t="s">
        <v>10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11</v>
      </c>
      <c r="I4" s="7" t="s">
        <v>3</v>
      </c>
      <c r="J4" s="8" t="s">
        <v>0</v>
      </c>
      <c r="K4" s="7" t="s">
        <v>4</v>
      </c>
      <c r="L4" s="8" t="s">
        <v>0</v>
      </c>
      <c r="M4" s="5" t="s">
        <v>12</v>
      </c>
      <c r="N4" s="7" t="s">
        <v>3</v>
      </c>
      <c r="O4" s="8" t="s">
        <v>0</v>
      </c>
      <c r="P4" s="7" t="s">
        <v>4</v>
      </c>
      <c r="Q4" s="8" t="s">
        <v>0</v>
      </c>
    </row>
    <row r="5" spans="2:25" x14ac:dyDescent="0.25">
      <c r="B5" s="37" t="s">
        <v>1</v>
      </c>
      <c r="C5" s="38" t="str">
        <f>IF(NOT(ISNUMBER($I$2)),"Jahr eingeben",$I$2-1)</f>
        <v>Jahr eingeben</v>
      </c>
      <c r="D5" s="39"/>
      <c r="E5" s="40"/>
      <c r="F5" s="39"/>
      <c r="G5" s="41"/>
      <c r="H5" s="38" t="str">
        <f>IF(NOT(ISNUMBER($I$2)),"Jahr eingeben",$I$2-1)</f>
        <v>Jahr eingeben</v>
      </c>
      <c r="I5" s="39"/>
      <c r="J5" s="42"/>
      <c r="K5" s="39"/>
      <c r="L5" s="43"/>
      <c r="M5" s="38" t="str">
        <f>IF(NOT(ISNUMBER($I$2)),"Jahr eingeben",$I$2-1)</f>
        <v>Jahr eingeben</v>
      </c>
      <c r="N5" s="39"/>
      <c r="O5" s="42"/>
      <c r="P5" s="39"/>
      <c r="Q5" s="43"/>
    </row>
    <row r="6" spans="2:25" ht="18" customHeight="1" x14ac:dyDescent="0.25">
      <c r="B6" s="59" t="s">
        <v>6</v>
      </c>
      <c r="C6" s="67">
        <v>10</v>
      </c>
      <c r="D6" s="60">
        <v>10</v>
      </c>
      <c r="E6" s="61">
        <f>IF(ISERROR(D6*100/$C$6),"",(D6*100/$C$6))</f>
        <v>100</v>
      </c>
      <c r="F6" s="60">
        <v>1</v>
      </c>
      <c r="G6" s="61">
        <f>IF(ISERROR(F6*100/$C$6),"",(F6*100/$C$6))</f>
        <v>10</v>
      </c>
      <c r="H6" s="67"/>
      <c r="I6" s="60"/>
      <c r="J6" s="61" t="str">
        <f>IF(ISERROR(I6*100/$H$6),"",(I6*100/$H$6))</f>
        <v/>
      </c>
      <c r="K6" s="60"/>
      <c r="L6" s="62" t="str">
        <f>IF(ISERROR(K6*100/$H$6),"",(K6*100/$H$6))</f>
        <v/>
      </c>
      <c r="M6" s="67"/>
      <c r="N6" s="60"/>
      <c r="O6" s="61" t="str">
        <f>IF(ISERROR(N6*100/$M$6),"",(N6*100/$M$6))</f>
        <v/>
      </c>
      <c r="P6" s="60"/>
      <c r="Q6" s="61" t="str">
        <f>IF(ISERROR(P6*100/$M$6),"",(P6*100/$M$6))</f>
        <v/>
      </c>
    </row>
    <row r="7" spans="2:25" ht="18" customHeight="1" x14ac:dyDescent="0.25">
      <c r="B7" s="49"/>
      <c r="C7" s="68"/>
      <c r="D7" s="50"/>
      <c r="E7" s="51">
        <f t="shared" ref="E7:E10" si="0">IF(ISERROR(D7*100/$C$6),"",(D7*100/$C$6))</f>
        <v>0</v>
      </c>
      <c r="F7" s="50"/>
      <c r="G7" s="51">
        <f t="shared" ref="G7:G10" si="1">IF(ISERROR(F7*100/$C$6),"",(F7*100/$C$6))</f>
        <v>0</v>
      </c>
      <c r="H7" s="68"/>
      <c r="I7" s="50"/>
      <c r="J7" s="51" t="str">
        <f t="shared" ref="J7:J10" si="2">IF(ISERROR(I7*100/$H$6),"",(I7*100/$H$6))</f>
        <v/>
      </c>
      <c r="K7" s="50"/>
      <c r="L7" s="52" t="str">
        <f t="shared" ref="L7:L10" si="3">IF(ISERROR(K7*100/$H$6),"",(K7*100/$H$6))</f>
        <v/>
      </c>
      <c r="M7" s="68"/>
      <c r="N7" s="50"/>
      <c r="O7" s="51" t="str">
        <f>IF(ISERROR(N7*100/$M$6),"",(N7*100/$M$6))</f>
        <v/>
      </c>
      <c r="P7" s="50"/>
      <c r="Q7" s="51" t="str">
        <f>IF(ISERROR(P7*100/$M$6),"",(P7*100/$M$6))</f>
        <v/>
      </c>
    </row>
    <row r="8" spans="2:25" ht="18" customHeight="1" x14ac:dyDescent="0.25">
      <c r="B8" s="49"/>
      <c r="C8" s="68"/>
      <c r="D8" s="50"/>
      <c r="E8" s="51">
        <f t="shared" si="0"/>
        <v>0</v>
      </c>
      <c r="F8" s="50"/>
      <c r="G8" s="51">
        <f t="shared" si="1"/>
        <v>0</v>
      </c>
      <c r="H8" s="68"/>
      <c r="I8" s="50"/>
      <c r="J8" s="51" t="str">
        <f t="shared" si="2"/>
        <v/>
      </c>
      <c r="K8" s="50"/>
      <c r="L8" s="52" t="str">
        <f t="shared" si="3"/>
        <v/>
      </c>
      <c r="M8" s="68"/>
      <c r="N8" s="50"/>
      <c r="O8" s="51" t="str">
        <f t="shared" ref="O8:O10" si="4">IF(ISERROR(N8*100/$M$6),"",(N8*100/$M$6))</f>
        <v/>
      </c>
      <c r="P8" s="50"/>
      <c r="Q8" s="51" t="str">
        <f t="shared" ref="Q8:Q10" si="5">IF(ISERROR(P8*100/$M$6),"",(P8*100/$M$6))</f>
        <v/>
      </c>
    </row>
    <row r="9" spans="2:25" ht="18" customHeight="1" x14ac:dyDescent="0.25">
      <c r="B9" s="49"/>
      <c r="C9" s="68"/>
      <c r="D9" s="50"/>
      <c r="E9" s="51">
        <f t="shared" si="0"/>
        <v>0</v>
      </c>
      <c r="F9" s="50"/>
      <c r="G9" s="51">
        <f t="shared" si="1"/>
        <v>0</v>
      </c>
      <c r="H9" s="68"/>
      <c r="I9" s="50"/>
      <c r="J9" s="51" t="str">
        <f>IF(ISERROR(I9*100/$H$6),"",(I9*100/$H$6))</f>
        <v/>
      </c>
      <c r="K9" s="50"/>
      <c r="L9" s="52" t="str">
        <f t="shared" si="3"/>
        <v/>
      </c>
      <c r="M9" s="68"/>
      <c r="N9" s="50"/>
      <c r="O9" s="51" t="str">
        <f t="shared" si="4"/>
        <v/>
      </c>
      <c r="P9" s="50"/>
      <c r="Q9" s="51" t="str">
        <f t="shared" si="5"/>
        <v/>
      </c>
    </row>
    <row r="10" spans="2:25" ht="18" customHeight="1" x14ac:dyDescent="0.35">
      <c r="B10" s="63"/>
      <c r="C10" s="69"/>
      <c r="D10" s="64"/>
      <c r="E10" s="65">
        <f t="shared" si="0"/>
        <v>0</v>
      </c>
      <c r="F10" s="64"/>
      <c r="G10" s="65">
        <f t="shared" si="1"/>
        <v>0</v>
      </c>
      <c r="H10" s="69"/>
      <c r="I10" s="64"/>
      <c r="J10" s="65" t="str">
        <f t="shared" si="2"/>
        <v/>
      </c>
      <c r="K10" s="64"/>
      <c r="L10" s="66" t="str">
        <f t="shared" si="3"/>
        <v/>
      </c>
      <c r="M10" s="69"/>
      <c r="N10" s="64"/>
      <c r="O10" s="65" t="str">
        <f t="shared" si="4"/>
        <v/>
      </c>
      <c r="P10" s="64"/>
      <c r="Q10" s="65" t="str">
        <f t="shared" si="5"/>
        <v/>
      </c>
      <c r="R10" s="33"/>
      <c r="S10" s="32"/>
      <c r="U10" s="5"/>
      <c r="V10" s="7"/>
      <c r="W10" s="9"/>
      <c r="X10" s="7"/>
      <c r="Y10" s="9"/>
    </row>
    <row r="11" spans="2:25" ht="26.25" customHeight="1" x14ac:dyDescent="0.25">
      <c r="B11" s="44" t="s">
        <v>2</v>
      </c>
      <c r="C11" s="45"/>
      <c r="D11" s="46">
        <f>SUM(D6:D10)</f>
        <v>10</v>
      </c>
      <c r="E11" s="47"/>
      <c r="F11" s="46">
        <f>SUM(F6:F10)</f>
        <v>1</v>
      </c>
      <c r="G11" s="48"/>
      <c r="H11" s="45"/>
      <c r="I11" s="46">
        <f>SUM(I6:I10)</f>
        <v>0</v>
      </c>
      <c r="J11" s="46"/>
      <c r="K11" s="46">
        <f>SUM(K6:K10)</f>
        <v>0</v>
      </c>
      <c r="L11" s="48"/>
      <c r="M11" s="45"/>
      <c r="N11" s="46">
        <f>SUM(N6:N10)</f>
        <v>0</v>
      </c>
      <c r="O11" s="46"/>
      <c r="P11" s="46">
        <f>SUM(P6:P10)</f>
        <v>0</v>
      </c>
      <c r="Q11" s="48"/>
    </row>
    <row r="12" spans="2:25" s="19" customFormat="1" ht="78.75" customHeight="1" x14ac:dyDescent="0.35">
      <c r="B12" s="6"/>
      <c r="C12" s="5" t="str">
        <f>C4</f>
        <v>anatomische Leberresektionen
lt. Antrag 10. b)</v>
      </c>
      <c r="D12" s="7" t="str">
        <f t="shared" ref="D12:L12" si="6">D4</f>
        <v>als Operateur</v>
      </c>
      <c r="E12" s="8" t="str">
        <f t="shared" si="6"/>
        <v>%</v>
      </c>
      <c r="F12" s="7" t="str">
        <f t="shared" si="6"/>
        <v>als Assistent</v>
      </c>
      <c r="G12" s="8" t="str">
        <f t="shared" si="6"/>
        <v>%</v>
      </c>
      <c r="H12" s="5" t="str">
        <f t="shared" si="6"/>
        <v>Resektionen von 4 und mehr Segmenten
lt. Antrag 10. c)</v>
      </c>
      <c r="I12" s="7" t="str">
        <f t="shared" si="6"/>
        <v>als Operateur</v>
      </c>
      <c r="J12" s="8" t="str">
        <f t="shared" si="6"/>
        <v>%</v>
      </c>
      <c r="K12" s="7" t="str">
        <f t="shared" si="6"/>
        <v>als Assistent</v>
      </c>
      <c r="L12" s="8" t="str">
        <f t="shared" si="6"/>
        <v>%</v>
      </c>
      <c r="M12" s="5" t="str">
        <f t="shared" ref="M12:Q12" si="7">M4</f>
        <v>Majorresektionen
lt. Antrag 10. d)</v>
      </c>
      <c r="N12" s="7" t="str">
        <f t="shared" si="7"/>
        <v>als Operateur</v>
      </c>
      <c r="O12" s="8" t="str">
        <f t="shared" si="7"/>
        <v>%</v>
      </c>
      <c r="P12" s="7" t="str">
        <f t="shared" si="7"/>
        <v>als Assistent</v>
      </c>
      <c r="Q12" s="8" t="str">
        <f t="shared" si="7"/>
        <v>%</v>
      </c>
      <c r="T12" s="4"/>
    </row>
    <row r="13" spans="2:25" x14ac:dyDescent="0.25">
      <c r="B13" s="53" t="s">
        <v>1</v>
      </c>
      <c r="C13" s="54" t="str">
        <f>IF(NOT(ISNUMBER($I$2)),"Jahr eingeben",$I$2-2)</f>
        <v>Jahr eingeben</v>
      </c>
      <c r="D13" s="55"/>
      <c r="E13" s="56"/>
      <c r="F13" s="55"/>
      <c r="G13" s="57"/>
      <c r="H13" s="54" t="str">
        <f>IF(NOT(ISNUMBER($I$2)),"Jahr eingeben",$I$2-2)</f>
        <v>Jahr eingeben</v>
      </c>
      <c r="I13" s="55"/>
      <c r="J13" s="55"/>
      <c r="K13" s="55"/>
      <c r="L13" s="57"/>
      <c r="M13" s="54" t="str">
        <f>IF(NOT(ISNUMBER($I$2)),"Jahr eingeben",$I$2-2)</f>
        <v>Jahr eingeben</v>
      </c>
      <c r="N13" s="55"/>
      <c r="O13" s="55"/>
      <c r="P13" s="55"/>
      <c r="Q13" s="57"/>
    </row>
    <row r="14" spans="2:25" ht="18" customHeight="1" x14ac:dyDescent="0.25">
      <c r="B14" s="59"/>
      <c r="C14" s="67"/>
      <c r="D14" s="60"/>
      <c r="E14" s="61" t="str">
        <f>IF(ISERROR(D14*100/$C$14),"",(D14*100/$C$14))</f>
        <v/>
      </c>
      <c r="F14" s="60"/>
      <c r="G14" s="61" t="str">
        <f>IF(ISERROR(F14*100/$C$14),"",(F14*100/$C$14))</f>
        <v/>
      </c>
      <c r="H14" s="67"/>
      <c r="I14" s="60"/>
      <c r="J14" s="61" t="str">
        <f>IF(ISERROR(I14*100/$H$14),"",(I14*100/$H$14))</f>
        <v/>
      </c>
      <c r="K14" s="60"/>
      <c r="L14" s="62" t="str">
        <f>IF(ISERROR(K14*100/$H$14),"",(K14*100/$H$14))</f>
        <v/>
      </c>
      <c r="M14" s="67"/>
      <c r="N14" s="60"/>
      <c r="O14" s="61" t="str">
        <f>IF(ISERROR(N14*100/$M$14),"",(N14*100/$M$14))</f>
        <v/>
      </c>
      <c r="P14" s="60"/>
      <c r="Q14" s="61" t="str">
        <f>IF(ISERROR(P14*100/$M$14),"",(P14*100/$M$14))</f>
        <v/>
      </c>
    </row>
    <row r="15" spans="2:25" ht="18" customHeight="1" x14ac:dyDescent="0.25">
      <c r="B15" s="49"/>
      <c r="C15" s="68"/>
      <c r="D15" s="50"/>
      <c r="E15" s="51" t="str">
        <f t="shared" ref="E15:E18" si="8">IF(ISERROR(D15*100/$C$14),"",(D15*100/$C$14))</f>
        <v/>
      </c>
      <c r="F15" s="50"/>
      <c r="G15" s="51" t="str">
        <f t="shared" ref="G15:G18" si="9">IF(ISERROR(F15*100/$C$14),"",(F15*100/$C$14))</f>
        <v/>
      </c>
      <c r="H15" s="68"/>
      <c r="I15" s="50"/>
      <c r="J15" s="51" t="str">
        <f t="shared" ref="J15:J18" si="10">IF(ISERROR(I15*100/$H$14),"",(I15*100/$H$14))</f>
        <v/>
      </c>
      <c r="K15" s="50"/>
      <c r="L15" s="52" t="str">
        <f t="shared" ref="L15:L18" si="11">IF(ISERROR(K15*100/$H$14),"",(K15*100/$H$14))</f>
        <v/>
      </c>
      <c r="M15" s="68"/>
      <c r="N15" s="50"/>
      <c r="O15" s="51" t="str">
        <f t="shared" ref="O15:O18" si="12">IF(ISERROR(N15*100/$M$14),"",(N15*100/$M$14))</f>
        <v/>
      </c>
      <c r="P15" s="50"/>
      <c r="Q15" s="51" t="str">
        <f t="shared" ref="Q15:Q18" si="13">IF(ISERROR(P15*100/$M$14),"",(P15*100/$M$14))</f>
        <v/>
      </c>
    </row>
    <row r="16" spans="2:25" ht="18" customHeight="1" x14ac:dyDescent="0.25">
      <c r="B16" s="49"/>
      <c r="C16" s="68"/>
      <c r="D16" s="50"/>
      <c r="E16" s="51" t="str">
        <f t="shared" si="8"/>
        <v/>
      </c>
      <c r="F16" s="50"/>
      <c r="G16" s="51" t="str">
        <f t="shared" si="9"/>
        <v/>
      </c>
      <c r="H16" s="68"/>
      <c r="I16" s="50"/>
      <c r="J16" s="51" t="str">
        <f t="shared" si="10"/>
        <v/>
      </c>
      <c r="K16" s="50"/>
      <c r="L16" s="52" t="str">
        <f t="shared" si="11"/>
        <v/>
      </c>
      <c r="M16" s="68"/>
      <c r="N16" s="50"/>
      <c r="O16" s="51" t="str">
        <f>IF(ISERROR(N16*100/$M$14),"",(N16*100/$M$14))</f>
        <v/>
      </c>
      <c r="P16" s="50"/>
      <c r="Q16" s="51" t="str">
        <f t="shared" si="13"/>
        <v/>
      </c>
    </row>
    <row r="17" spans="2:20" ht="18" customHeight="1" x14ac:dyDescent="0.25">
      <c r="B17" s="49"/>
      <c r="C17" s="68"/>
      <c r="D17" s="50"/>
      <c r="E17" s="51" t="str">
        <f>IF(ISERROR(D17*100/$C$14),"",(D17*100/$C$14))</f>
        <v/>
      </c>
      <c r="F17" s="50"/>
      <c r="G17" s="51" t="str">
        <f t="shared" si="9"/>
        <v/>
      </c>
      <c r="H17" s="68"/>
      <c r="I17" s="50"/>
      <c r="J17" s="51" t="str">
        <f t="shared" si="10"/>
        <v/>
      </c>
      <c r="K17" s="50"/>
      <c r="L17" s="52" t="str">
        <f t="shared" si="11"/>
        <v/>
      </c>
      <c r="M17" s="68"/>
      <c r="N17" s="50"/>
      <c r="O17" s="51" t="str">
        <f t="shared" si="12"/>
        <v/>
      </c>
      <c r="P17" s="50"/>
      <c r="Q17" s="51" t="str">
        <f t="shared" si="13"/>
        <v/>
      </c>
    </row>
    <row r="18" spans="2:20" ht="18" customHeight="1" x14ac:dyDescent="0.25">
      <c r="B18" s="63"/>
      <c r="C18" s="69"/>
      <c r="D18" s="64"/>
      <c r="E18" s="65" t="str">
        <f t="shared" si="8"/>
        <v/>
      </c>
      <c r="F18" s="64"/>
      <c r="G18" s="65" t="str">
        <f t="shared" si="9"/>
        <v/>
      </c>
      <c r="H18" s="69"/>
      <c r="I18" s="64"/>
      <c r="J18" s="65" t="str">
        <f t="shared" si="10"/>
        <v/>
      </c>
      <c r="K18" s="64"/>
      <c r="L18" s="66" t="str">
        <f t="shared" si="11"/>
        <v/>
      </c>
      <c r="M18" s="69"/>
      <c r="N18" s="64"/>
      <c r="O18" s="65" t="str">
        <f t="shared" si="12"/>
        <v/>
      </c>
      <c r="P18" s="64"/>
      <c r="Q18" s="65" t="str">
        <f t="shared" si="13"/>
        <v/>
      </c>
    </row>
    <row r="19" spans="2:20" ht="26.25" customHeight="1" x14ac:dyDescent="0.25">
      <c r="B19" s="44" t="s">
        <v>2</v>
      </c>
      <c r="C19" s="58"/>
      <c r="D19" s="46">
        <f>SUM(D14:D18)</f>
        <v>0</v>
      </c>
      <c r="E19" s="47"/>
      <c r="F19" s="46">
        <f>SUM(F14:F18)</f>
        <v>0</v>
      </c>
      <c r="G19" s="48"/>
      <c r="H19" s="58"/>
      <c r="I19" s="46">
        <f>SUM(I14:I18)</f>
        <v>0</v>
      </c>
      <c r="J19" s="46"/>
      <c r="K19" s="46">
        <f>SUM(K14:K18)</f>
        <v>0</v>
      </c>
      <c r="L19" s="48"/>
      <c r="M19" s="58"/>
      <c r="N19" s="46">
        <f>SUM(N14:N18)</f>
        <v>0</v>
      </c>
      <c r="O19" s="46"/>
      <c r="P19" s="46">
        <f>SUM(P14:P18)</f>
        <v>0</v>
      </c>
      <c r="Q19" s="48"/>
    </row>
    <row r="20" spans="2:20" s="21" customFormat="1" ht="78.75" customHeight="1" x14ac:dyDescent="0.35">
      <c r="B20" s="6"/>
      <c r="C20" s="5" t="str">
        <f>C4</f>
        <v>anatomische Leberresektionen
lt. Antrag 10. b)</v>
      </c>
      <c r="D20" s="7" t="str">
        <f t="shared" ref="D20:L20" si="14">D4</f>
        <v>als Operateur</v>
      </c>
      <c r="E20" s="8" t="str">
        <f t="shared" si="14"/>
        <v>%</v>
      </c>
      <c r="F20" s="7" t="str">
        <f t="shared" si="14"/>
        <v>als Assistent</v>
      </c>
      <c r="G20" s="8" t="str">
        <f t="shared" si="14"/>
        <v>%</v>
      </c>
      <c r="H20" s="5" t="str">
        <f t="shared" si="14"/>
        <v>Resektionen von 4 und mehr Segmenten
lt. Antrag 10. c)</v>
      </c>
      <c r="I20" s="7" t="str">
        <f t="shared" si="14"/>
        <v>als Operateur</v>
      </c>
      <c r="J20" s="8" t="str">
        <f t="shared" si="14"/>
        <v>%</v>
      </c>
      <c r="K20" s="7" t="str">
        <f t="shared" si="14"/>
        <v>als Assistent</v>
      </c>
      <c r="L20" s="8" t="str">
        <f t="shared" si="14"/>
        <v>%</v>
      </c>
      <c r="M20" s="5" t="str">
        <f t="shared" ref="M20:P20" si="15">M4</f>
        <v>Majorresektionen
lt. Antrag 10. d)</v>
      </c>
      <c r="N20" s="7" t="str">
        <f t="shared" si="15"/>
        <v>als Operateur</v>
      </c>
      <c r="O20" s="8" t="str">
        <f t="shared" si="15"/>
        <v>%</v>
      </c>
      <c r="P20" s="7" t="str">
        <f t="shared" si="15"/>
        <v>als Assistent</v>
      </c>
      <c r="Q20" s="8" t="str">
        <f>Q4</f>
        <v>%</v>
      </c>
    </row>
    <row r="21" spans="2:20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11" t="str">
        <f>IF(NOT(ISNUMBER($I$2)),"Jahr eingeben",$I$2-3)</f>
        <v>Jahr eingeben</v>
      </c>
      <c r="N21" s="12"/>
      <c r="O21" s="13"/>
      <c r="P21" s="12"/>
      <c r="Q21" s="14"/>
      <c r="R21" s="21"/>
      <c r="S21" s="21"/>
      <c r="T21" s="21"/>
    </row>
    <row r="22" spans="2:20" ht="18" customHeight="1" x14ac:dyDescent="0.25">
      <c r="B22" s="59"/>
      <c r="C22" s="67"/>
      <c r="D22" s="60"/>
      <c r="E22" s="61" t="str">
        <f>IF(ISERROR(D22*100/$C$22),"",(D22*100/$C$22))</f>
        <v/>
      </c>
      <c r="F22" s="60"/>
      <c r="G22" s="61" t="str">
        <f>IF(ISERROR(F22*100/$C$22),"",(F22*100/$C$22))</f>
        <v/>
      </c>
      <c r="H22" s="67"/>
      <c r="I22" s="60"/>
      <c r="J22" s="61" t="str">
        <f>IF(ISERROR(I22*100/$H$22),"",(I22*100/$H$22))</f>
        <v/>
      </c>
      <c r="K22" s="60"/>
      <c r="L22" s="62" t="str">
        <f>IF(ISERROR(K22*100/$H$22),"",(K22*100/$H$22))</f>
        <v/>
      </c>
      <c r="M22" s="67"/>
      <c r="N22" s="60"/>
      <c r="O22" s="61" t="str">
        <f>IF(ISERROR(N22*100/$M$22),"",(N22*100/$M$22))</f>
        <v/>
      </c>
      <c r="P22" s="60"/>
      <c r="Q22" s="61" t="str">
        <f>IF(ISERROR(P22*100/$M$22),"",(P22*100/$M$22))</f>
        <v/>
      </c>
      <c r="R22" s="21"/>
      <c r="S22" s="21"/>
      <c r="T22" s="21"/>
    </row>
    <row r="23" spans="2:20" ht="18" customHeight="1" x14ac:dyDescent="0.25">
      <c r="B23" s="49"/>
      <c r="C23" s="68"/>
      <c r="D23" s="50"/>
      <c r="E23" s="51" t="str">
        <f t="shared" ref="E23:E26" si="16">IF(ISERROR(D23*100/$C$22),"",(D23*100/$C$22))</f>
        <v/>
      </c>
      <c r="F23" s="50"/>
      <c r="G23" s="51" t="str">
        <f t="shared" ref="G23:G26" si="17">IF(ISERROR(F23*100/$C$22),"",(F23*100/$C$22))</f>
        <v/>
      </c>
      <c r="H23" s="68"/>
      <c r="I23" s="50"/>
      <c r="J23" s="51" t="str">
        <f t="shared" ref="J23:J26" si="18">IF(ISERROR(I23*100/$H$22),"",(I23*100/$H$22))</f>
        <v/>
      </c>
      <c r="K23" s="50"/>
      <c r="L23" s="52" t="str">
        <f t="shared" ref="L23:L25" si="19">IF(ISERROR(K23*100/$H$22),"",(K23*100/$H$22))</f>
        <v/>
      </c>
      <c r="M23" s="68"/>
      <c r="N23" s="50"/>
      <c r="O23" s="51" t="str">
        <f t="shared" ref="O23:O26" si="20">IF(ISERROR(N23*100/$M$22),"",(N23*100/$M$22))</f>
        <v/>
      </c>
      <c r="P23" s="50"/>
      <c r="Q23" s="51" t="str">
        <f t="shared" ref="Q23:Q26" si="21">IF(ISERROR(P23*100/$M$22),"",(P23*100/$M$22))</f>
        <v/>
      </c>
      <c r="R23" s="21"/>
      <c r="S23" s="21"/>
      <c r="T23" s="21"/>
    </row>
    <row r="24" spans="2:20" ht="18" customHeight="1" x14ac:dyDescent="0.25">
      <c r="B24" s="49"/>
      <c r="C24" s="68"/>
      <c r="D24" s="50"/>
      <c r="E24" s="51" t="str">
        <f>IF(ISERROR(D24*100/$C$22),"",(D24*100/$C$22))</f>
        <v/>
      </c>
      <c r="F24" s="50"/>
      <c r="G24" s="51" t="str">
        <f t="shared" si="17"/>
        <v/>
      </c>
      <c r="H24" s="68"/>
      <c r="I24" s="50"/>
      <c r="J24" s="51" t="str">
        <f t="shared" si="18"/>
        <v/>
      </c>
      <c r="K24" s="50"/>
      <c r="L24" s="52" t="str">
        <f t="shared" si="19"/>
        <v/>
      </c>
      <c r="M24" s="68"/>
      <c r="N24" s="50"/>
      <c r="O24" s="51" t="str">
        <f t="shared" si="20"/>
        <v/>
      </c>
      <c r="P24" s="50"/>
      <c r="Q24" s="51" t="str">
        <f t="shared" si="21"/>
        <v/>
      </c>
      <c r="R24" s="21"/>
      <c r="S24" s="21"/>
      <c r="T24" s="21"/>
    </row>
    <row r="25" spans="2:20" ht="18" customHeight="1" x14ac:dyDescent="0.25">
      <c r="B25" s="49"/>
      <c r="C25" s="68"/>
      <c r="D25" s="50"/>
      <c r="E25" s="51" t="str">
        <f t="shared" si="16"/>
        <v/>
      </c>
      <c r="F25" s="50"/>
      <c r="G25" s="51" t="str">
        <f>IF(ISERROR(F25*100/$C$22),"",(F25*100/$C$22))</f>
        <v/>
      </c>
      <c r="H25" s="68"/>
      <c r="I25" s="50"/>
      <c r="J25" s="51" t="str">
        <f>IF(ISERROR(I25*100/$H$22),"",(I25*100/$H$22))</f>
        <v/>
      </c>
      <c r="K25" s="50"/>
      <c r="L25" s="52" t="str">
        <f t="shared" si="19"/>
        <v/>
      </c>
      <c r="M25" s="68"/>
      <c r="N25" s="50"/>
      <c r="O25" s="51" t="str">
        <f t="shared" si="20"/>
        <v/>
      </c>
      <c r="P25" s="50"/>
      <c r="Q25" s="51" t="str">
        <f t="shared" si="21"/>
        <v/>
      </c>
      <c r="R25" s="21"/>
      <c r="S25" s="21"/>
      <c r="T25" s="21"/>
    </row>
    <row r="26" spans="2:20" ht="18" customHeight="1" x14ac:dyDescent="0.25">
      <c r="B26" s="63"/>
      <c r="C26" s="69"/>
      <c r="D26" s="64"/>
      <c r="E26" s="65" t="str">
        <f t="shared" si="16"/>
        <v/>
      </c>
      <c r="F26" s="64"/>
      <c r="G26" s="65" t="str">
        <f t="shared" si="17"/>
        <v/>
      </c>
      <c r="H26" s="69"/>
      <c r="I26" s="64"/>
      <c r="J26" s="65" t="str">
        <f t="shared" si="18"/>
        <v/>
      </c>
      <c r="K26" s="64"/>
      <c r="L26" s="66" t="str">
        <f>IF(ISERROR(K26*100/$H$22),"",(K26*100/$H$22))</f>
        <v/>
      </c>
      <c r="M26" s="69"/>
      <c r="N26" s="64"/>
      <c r="O26" s="65" t="str">
        <f t="shared" si="20"/>
        <v/>
      </c>
      <c r="P26" s="64"/>
      <c r="Q26" s="65" t="str">
        <f t="shared" si="21"/>
        <v/>
      </c>
      <c r="R26" s="21"/>
      <c r="S26" s="21"/>
      <c r="T26" s="21"/>
    </row>
    <row r="27" spans="2:20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  <c r="M27" s="20"/>
      <c r="N27" s="16">
        <f>SUM(N22:N26)</f>
        <v>0</v>
      </c>
      <c r="O27" s="16"/>
      <c r="P27" s="16">
        <f>SUM(P22:P26)</f>
        <v>0</v>
      </c>
      <c r="Q27" s="18"/>
    </row>
    <row r="28" spans="2:20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GYIYaaU1nbO4NCpuXfYW9gTvIRZxEu/X4RjOTZeE02n4xj1S3FomCXEX0qY11mI3OvdAHi9jyCYdeO4AUdkmLw==" saltValue="U/sf6BoO27qvp3D4twhNvw==" spinCount="100000" sheet="1" selectLockedCells="1"/>
  <mergeCells count="9">
    <mergeCell ref="C14:C18"/>
    <mergeCell ref="C22:C26"/>
    <mergeCell ref="H14:H18"/>
    <mergeCell ref="C6:C10"/>
    <mergeCell ref="M6:M10"/>
    <mergeCell ref="M14:M18"/>
    <mergeCell ref="M22:M26"/>
    <mergeCell ref="H6:H10"/>
    <mergeCell ref="H22:H26"/>
  </mergeCells>
  <phoneticPr fontId="2" type="noConversion"/>
  <conditionalFormatting sqref="C2:Z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